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6E4E68D-9428-4C5F-BDCD-C4198159EB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S (moi)" sheetId="14" r:id="rId1"/>
  </sheets>
  <calcPr calcId="191029"/>
</workbook>
</file>

<file path=xl/calcChain.xml><?xml version="1.0" encoding="utf-8"?>
<calcChain xmlns="http://schemas.openxmlformats.org/spreadsheetml/2006/main">
  <c r="D26" i="14" l="1"/>
  <c r="C26" i="14" s="1"/>
  <c r="G24" i="14" l="1"/>
  <c r="G23" i="14" s="1"/>
  <c r="H24" i="14"/>
  <c r="I24" i="14"/>
  <c r="E14" i="14"/>
  <c r="E13" i="14" s="1"/>
  <c r="F14" i="14"/>
  <c r="F13" i="14" s="1"/>
  <c r="J14" i="14"/>
  <c r="J13" i="14" s="1"/>
  <c r="D15" i="14" l="1"/>
  <c r="H23" i="14"/>
  <c r="C15" i="14" l="1"/>
  <c r="C14" i="14" s="1"/>
  <c r="D14" i="14"/>
  <c r="D13" i="14" s="1"/>
  <c r="C13" i="14" l="1"/>
  <c r="J24" i="14" l="1"/>
  <c r="E24" i="14"/>
  <c r="D33" i="14"/>
  <c r="D31" i="14" s="1"/>
  <c r="I31" i="14"/>
  <c r="D30" i="14"/>
  <c r="C30" i="14" s="1"/>
  <c r="F28" i="14"/>
  <c r="F27" i="14" s="1"/>
  <c r="I27" i="14" l="1"/>
  <c r="I23" i="14" s="1"/>
  <c r="C33" i="14"/>
  <c r="C31" i="14" s="1"/>
  <c r="F23" i="14" l="1"/>
  <c r="J23" i="14"/>
  <c r="E23" i="14"/>
  <c r="C24" i="14" l="1"/>
  <c r="D24" i="14" l="1"/>
  <c r="K28" i="14" l="1"/>
  <c r="K27" i="14" s="1"/>
  <c r="C28" i="14"/>
  <c r="C27" i="14" s="1"/>
  <c r="K23" i="14" l="1"/>
  <c r="C23" i="14"/>
  <c r="D28" i="14"/>
  <c r="D27" i="14" s="1"/>
  <c r="D23" i="14" l="1"/>
</calcChain>
</file>

<file path=xl/sharedStrings.xml><?xml version="1.0" encoding="utf-8"?>
<sst xmlns="http://schemas.openxmlformats.org/spreadsheetml/2006/main" count="52" uniqueCount="40">
  <si>
    <t>STT</t>
  </si>
  <si>
    <t>Trong đó</t>
  </si>
  <si>
    <t>A</t>
  </si>
  <si>
    <t>Dự toán thu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</si>
  <si>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</si>
  <si>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</si>
  <si>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</si>
  <si>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</si>
  <si>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</si>
  <si>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</si>
  <si>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</si>
  <si>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</si>
  <si>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</si>
  <si>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</si>
  <si>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</si>
  <si>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</si>
  <si>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</si>
  <si>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2.1</t>
  </si>
  <si>
    <t>2.2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</si>
  <si>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</si>
  <si>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</si>
  <si>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</si>
  <si>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</si>
  <si>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</si>
  <si>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</si>
  <si>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</si>
  <si>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</si>
  <si>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 xml:space="preserve">Chi hoạt động kinh tế </t>
  </si>
  <si>
    <t>Biểu số 1 - Ban hành kèm theo Thông tư 90/2018/TT-BTC ngày 28/9/2018 của Bộ Tài chính</t>
  </si>
  <si>
    <t xml:space="preserve">Số thu phí, lệ phí </t>
  </si>
  <si>
    <t>Văn phòng Sở</t>
  </si>
  <si>
    <t xml:space="preserve"> Sự nghiệp Nông nghiệp (280-281)</t>
  </si>
  <si>
    <t>Chi cục Chăn nuôi và Thú Y</t>
  </si>
  <si>
    <t xml:space="preserve">Chi cục Trồng trọt, BVTV và Kiểm lâm                        </t>
  </si>
  <si>
    <t xml:space="preserve">Chi cục Phát triển nông thôn                      </t>
  </si>
  <si>
    <t xml:space="preserve">Chi cục Thủy lợi                         </t>
  </si>
  <si>
    <t xml:space="preserve">Trung tâm Khuyến nông </t>
  </si>
  <si>
    <t>Chi cục Chất lượng, CB&amp;PTTT</t>
  </si>
  <si>
    <t>Sự nghiệp Thủy lợi (280-283)</t>
  </si>
  <si>
    <r>
      <rPr>
        <b/>
        <sz val="9"/>
        <color indexed="8"/>
        <rFont val="Times New Roman"/>
        <family val="1"/>
      </rPr>
      <t xml:space="preserve">DỰ TOÁN THU - CHI NGÂN SÁCH NHÀ NƯỚC ĐƯỢC GIAO VÀ PHÂN BỔ BỔ SUNG CHO ĐƠN VỊ TRỰC THUỘC NĂM 2024
</t>
    </r>
    <r>
      <rPr>
        <sz val="9"/>
        <color indexed="8"/>
        <rFont val="Times New Roman"/>
        <family val="1"/>
      </rPr>
      <t>(Kèm theo Quyết định số 99/QĐ-SNN ngày 30/10/2024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</si>
</sst>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6" x14ac:knownFonts="1">
    <font>
      <sz val="11"/>
      <color theme="1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indexed="8"/>
      <name val="Times New Roman"/>
      <family val="1"/>
    </font>
    <font>
      <sz val="9"/>
      <color theme="1"/>
      <name val="Arial"/>
      <family val="2"/>
    </font>
    <font>
      <sz val="9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indexed="8"/>
      <name val="Times New Roman"/>
      <family val="1"/>
    </font>
    <font>
      <i/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/>
    <xf numFmtId="164" fontId="5" fillId="0" borderId="1" xfId="0" applyNumberFormat="1" applyFont="1" applyBorder="1"/>
    <xf numFmtId="164" fontId="1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164" fontId="4" fillId="0" borderId="1" xfId="0" applyNumberFormat="1" applyFont="1" applyBorder="1"/>
    <xf numFmtId="164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/>
    <xf numFmtId="165" fontId="5" fillId="0" borderId="0" xfId="0" applyNumberFormat="1" applyFont="1"/>
    <xf numFmtId="164" fontId="13" fillId="0" borderId="1" xfId="0" applyNumberFormat="1" applyFont="1" applyBorder="1"/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/>
    <xf numFmtId="3" fontId="15" fillId="0" borderId="1" xfId="0" applyNumberFormat="1" applyFont="1" applyBorder="1"/>
    <xf numFmtId="164" fontId="15" fillId="0" borderId="1" xfId="0" applyNumberFormat="1" applyFont="1" applyBorder="1"/>
    <xf numFmtId="164" fontId="1" fillId="0" borderId="1" xfId="0" applyNumberFormat="1" applyFont="1" applyBorder="1"/>
    <xf numFmtId="164" fontId="12" fillId="0" borderId="1" xfId="0" applyNumberFormat="1" applyFont="1" applyBorder="1"/>
    <xf numFmtId="164" fontId="6" fillId="0" borderId="1" xfId="0" applyNumberFormat="1" applyFont="1" applyBorder="1"/>
    <xf numFmtId="164" fontId="10" fillId="0" borderId="1" xfId="0" applyNumberFormat="1" applyFont="1" applyBorder="1"/>
    <xf numFmtId="164" fontId="11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140" zoomScaleNormal="140" workbookViewId="0">
      <selection activeCell="A4" sqref="A4:K4"/>
    </sheetView>
  </sheetViews>
  <sheetFormatPr defaultRowHeight="12" x14ac:dyDescent="0.2"/>
  <cols>
    <col min="1" max="1" width="3.875" style="27" customWidth="1"/>
    <col min="2" max="2" width="28.5" style="27" customWidth="1"/>
    <col min="3" max="3" width="7.375" style="27" customWidth="1"/>
    <col min="4" max="4" width="7.25" style="27" customWidth="1"/>
    <col min="5" max="5" width="6.875" style="27" customWidth="1"/>
    <col min="6" max="6" width="6.625" style="27" customWidth="1"/>
    <col min="7" max="7" width="6.5" style="27" customWidth="1"/>
    <col min="8" max="8" width="6" style="27" customWidth="1"/>
    <col min="9" max="9" width="6.125" style="27" customWidth="1"/>
    <col min="10" max="10" width="6.25" style="27" customWidth="1"/>
    <col min="11" max="11" width="6.125" style="27" customWidth="1"/>
    <col min="12" max="12" width="9" style="27"/>
    <col min="13" max="13" width="10" style="27" bestFit="1" customWidth="1"/>
    <col min="14" max="16384" width="9" style="27"/>
  </cols>
  <sheetData>
    <row r="1" spans="1:12" s="1" customFormat="1" ht="18" customHeight="1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s="1" customFormat="1" ht="18" customHeight="1" x14ac:dyDescent="0.2">
      <c r="A2" s="49" t="s">
        <v>7</v>
      </c>
      <c r="B2" s="49"/>
      <c r="C2" s="49"/>
      <c r="D2" s="49"/>
      <c r="E2" s="49"/>
      <c r="F2" s="49"/>
      <c r="G2" s="49"/>
    </row>
    <row r="3" spans="1:12" s="1" customFormat="1" ht="18" customHeight="1" x14ac:dyDescent="0.2">
      <c r="A3" s="49" t="s">
        <v>8</v>
      </c>
      <c r="B3" s="49"/>
      <c r="C3" s="49"/>
      <c r="D3" s="49"/>
      <c r="E3" s="49"/>
      <c r="F3" s="49"/>
      <c r="G3" s="49"/>
    </row>
    <row r="4" spans="1:12" s="1" customFormat="1" ht="30" customHeight="1" x14ac:dyDescent="0.2">
      <c r="A4" s="50" t="s">
        <v>39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1" customFormat="1" ht="15.95" customHeight="1" x14ac:dyDescent="0.2">
      <c r="A5" s="2"/>
      <c r="B5" s="2"/>
      <c r="C5" s="2"/>
      <c r="D5" s="2"/>
      <c r="E5" s="2"/>
      <c r="I5" s="51" t="s">
        <v>24</v>
      </c>
      <c r="J5" s="51"/>
      <c r="K5" s="51"/>
    </row>
    <row r="6" spans="1:12" s="3" customFormat="1" ht="20.100000000000001" customHeight="1" x14ac:dyDescent="0.2">
      <c r="A6" s="43" t="s">
        <v>0</v>
      </c>
      <c r="B6" s="45"/>
      <c r="C6" s="43" t="s">
        <v>22</v>
      </c>
      <c r="D6" s="43" t="s">
        <v>23</v>
      </c>
      <c r="E6" s="47" t="s">
        <v>1</v>
      </c>
      <c r="F6" s="47"/>
      <c r="G6" s="47"/>
      <c r="H6" s="47"/>
      <c r="I6" s="47"/>
      <c r="J6" s="47"/>
      <c r="K6" s="47"/>
    </row>
    <row r="7" spans="1:12" s="3" customFormat="1" ht="99.95" customHeight="1" x14ac:dyDescent="0.2">
      <c r="A7" s="44"/>
      <c r="B7" s="46"/>
      <c r="C7" s="44"/>
      <c r="D7" s="44"/>
      <c r="E7" s="28" t="s">
        <v>30</v>
      </c>
      <c r="F7" s="28" t="s">
        <v>32</v>
      </c>
      <c r="G7" s="28" t="s">
        <v>33</v>
      </c>
      <c r="H7" s="28" t="s">
        <v>34</v>
      </c>
      <c r="I7" s="28" t="s">
        <v>35</v>
      </c>
      <c r="J7" s="28" t="s">
        <v>37</v>
      </c>
      <c r="K7" s="28" t="s">
        <v>36</v>
      </c>
    </row>
    <row r="8" spans="1:12" s="1" customFormat="1" ht="17.100000000000001" customHeight="1" x14ac:dyDescent="0.2">
      <c r="A8" s="4" t="s">
        <v>2</v>
      </c>
      <c r="B8" s="5" t="s">
        <v>3</v>
      </c>
      <c r="C8" s="6"/>
      <c r="D8" s="6"/>
      <c r="E8" s="6"/>
      <c r="F8" s="6"/>
      <c r="G8" s="6"/>
      <c r="H8" s="7"/>
      <c r="I8" s="7"/>
      <c r="J8" s="7"/>
      <c r="K8" s="7"/>
    </row>
    <row r="9" spans="1:12" s="3" customFormat="1" ht="17.100000000000001" customHeight="1" x14ac:dyDescent="0.2">
      <c r="A9" s="4" t="s">
        <v>4</v>
      </c>
      <c r="B9" s="21" t="s">
        <v>9</v>
      </c>
      <c r="C9" s="22"/>
      <c r="D9" s="22"/>
      <c r="E9" s="22"/>
      <c r="F9" s="22"/>
      <c r="G9" s="22"/>
      <c r="H9" s="22"/>
      <c r="I9" s="22"/>
      <c r="J9" s="22"/>
      <c r="K9" s="22"/>
    </row>
    <row r="10" spans="1:12" s="13" customFormat="1" ht="17.100000000000001" customHeight="1" x14ac:dyDescent="0.2">
      <c r="A10" s="10">
        <v>1</v>
      </c>
      <c r="B10" s="11" t="s">
        <v>29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1:12" s="17" customFormat="1" ht="17.100000000000001" customHeight="1" x14ac:dyDescent="0.2">
      <c r="A11" s="14"/>
      <c r="B11" s="15" t="s">
        <v>10</v>
      </c>
      <c r="C11" s="16"/>
      <c r="D11" s="16"/>
      <c r="E11" s="16"/>
      <c r="F11" s="16"/>
      <c r="G11" s="16"/>
      <c r="H11" s="15"/>
      <c r="I11" s="15"/>
      <c r="J11" s="15"/>
      <c r="K11" s="15"/>
    </row>
    <row r="12" spans="1:12" s="17" customFormat="1" ht="17.100000000000001" customHeight="1" x14ac:dyDescent="0.2">
      <c r="A12" s="14"/>
      <c r="B12" s="15" t="s">
        <v>11</v>
      </c>
      <c r="C12" s="16"/>
      <c r="D12" s="16"/>
      <c r="E12" s="16"/>
      <c r="F12" s="16"/>
      <c r="G12" s="16"/>
      <c r="H12" s="15"/>
      <c r="I12" s="15"/>
      <c r="J12" s="15"/>
      <c r="K12" s="15"/>
    </row>
    <row r="13" spans="1:12" s="13" customFormat="1" ht="17.100000000000001" customHeight="1" x14ac:dyDescent="0.2">
      <c r="A13" s="10">
        <v>2</v>
      </c>
      <c r="B13" s="18" t="s">
        <v>25</v>
      </c>
      <c r="C13" s="40">
        <f>C14+C17</f>
        <v>99.478999999999999</v>
      </c>
      <c r="D13" s="40">
        <f t="shared" ref="D13:J13" si="0">D14+D17</f>
        <v>99.478999999999999</v>
      </c>
      <c r="E13" s="40">
        <f t="shared" si="0"/>
        <v>13.228999999999999</v>
      </c>
      <c r="F13" s="40">
        <f t="shared" si="0"/>
        <v>72.361999999999995</v>
      </c>
      <c r="G13" s="40"/>
      <c r="H13" s="40"/>
      <c r="I13" s="40"/>
      <c r="J13" s="40">
        <f t="shared" si="0"/>
        <v>13.888</v>
      </c>
      <c r="K13" s="12"/>
    </row>
    <row r="14" spans="1:12" s="1" customFormat="1" ht="17.100000000000001" customHeight="1" x14ac:dyDescent="0.2">
      <c r="A14" s="19" t="s">
        <v>17</v>
      </c>
      <c r="B14" s="32" t="s">
        <v>26</v>
      </c>
      <c r="C14" s="39">
        <f t="shared" ref="C14:F14" si="1">C15+C16</f>
        <v>99.478999999999999</v>
      </c>
      <c r="D14" s="39">
        <f t="shared" si="1"/>
        <v>99.478999999999999</v>
      </c>
      <c r="E14" s="39">
        <f t="shared" si="1"/>
        <v>13.228999999999999</v>
      </c>
      <c r="F14" s="39">
        <f t="shared" si="1"/>
        <v>72.361999999999995</v>
      </c>
      <c r="G14" s="39"/>
      <c r="H14" s="39"/>
      <c r="I14" s="39"/>
      <c r="J14" s="39">
        <f>J15+J16</f>
        <v>13.888</v>
      </c>
      <c r="K14" s="6"/>
    </row>
    <row r="15" spans="1:12" s="17" customFormat="1" ht="17.100000000000001" customHeight="1" x14ac:dyDescent="0.2">
      <c r="A15" s="14"/>
      <c r="B15" s="33" t="s">
        <v>15</v>
      </c>
      <c r="C15" s="23">
        <f>D15</f>
        <v>99.478999999999999</v>
      </c>
      <c r="D15" s="23">
        <f>SUM(E15:K15)</f>
        <v>99.478999999999999</v>
      </c>
      <c r="E15" s="31">
        <v>13.228999999999999</v>
      </c>
      <c r="F15" s="31">
        <v>72.361999999999995</v>
      </c>
      <c r="G15" s="31"/>
      <c r="H15" s="37"/>
      <c r="I15" s="37"/>
      <c r="J15" s="31">
        <v>13.888</v>
      </c>
      <c r="K15" s="16"/>
      <c r="L15" s="24"/>
    </row>
    <row r="16" spans="1:12" s="17" customFormat="1" ht="17.100000000000001" customHeight="1" x14ac:dyDescent="0.2">
      <c r="A16" s="14"/>
      <c r="B16" s="33" t="s">
        <v>16</v>
      </c>
      <c r="C16" s="16"/>
      <c r="D16" s="16"/>
      <c r="E16" s="29"/>
      <c r="F16" s="29"/>
      <c r="G16" s="29"/>
      <c r="H16" s="36"/>
      <c r="I16" s="36"/>
      <c r="J16" s="29"/>
      <c r="K16" s="16"/>
    </row>
    <row r="17" spans="1:12" s="1" customFormat="1" ht="17.100000000000001" customHeight="1" x14ac:dyDescent="0.2">
      <c r="A17" s="19" t="s">
        <v>18</v>
      </c>
      <c r="B17" s="34" t="s">
        <v>27</v>
      </c>
      <c r="C17" s="6"/>
      <c r="D17" s="6"/>
      <c r="E17" s="6"/>
      <c r="F17" s="6"/>
      <c r="G17" s="6"/>
      <c r="H17" s="6"/>
      <c r="I17" s="6"/>
      <c r="J17" s="6"/>
      <c r="K17" s="6"/>
    </row>
    <row r="18" spans="1:12" s="17" customFormat="1" ht="17.100000000000001" customHeight="1" x14ac:dyDescent="0.2">
      <c r="A18" s="14"/>
      <c r="B18" s="33" t="s">
        <v>13</v>
      </c>
      <c r="C18" s="16"/>
      <c r="D18" s="16"/>
      <c r="E18" s="20"/>
      <c r="F18" s="20"/>
      <c r="G18" s="20"/>
      <c r="H18" s="20"/>
      <c r="I18" s="20"/>
      <c r="J18" s="16"/>
      <c r="K18" s="16"/>
    </row>
    <row r="19" spans="1:12" s="17" customFormat="1" ht="17.100000000000001" customHeight="1" x14ac:dyDescent="0.2">
      <c r="A19" s="14"/>
      <c r="B19" s="33" t="s">
        <v>14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1:12" s="13" customFormat="1" ht="17.100000000000001" customHeight="1" x14ac:dyDescent="0.2">
      <c r="A20" s="10">
        <v>3</v>
      </c>
      <c r="B20" s="11" t="s">
        <v>12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1:12" s="1" customFormat="1" ht="17.100000000000001" customHeight="1" x14ac:dyDescent="0.2">
      <c r="A21" s="19"/>
      <c r="B21" s="7" t="s">
        <v>10</v>
      </c>
      <c r="C21" s="6"/>
      <c r="D21" s="6"/>
      <c r="E21" s="6"/>
      <c r="F21" s="6"/>
      <c r="G21" s="35"/>
      <c r="H21" s="6"/>
      <c r="I21" s="6"/>
      <c r="J21" s="6"/>
      <c r="K21" s="6"/>
    </row>
    <row r="22" spans="1:12" s="1" customFormat="1" ht="17.100000000000001" customHeight="1" x14ac:dyDescent="0.2">
      <c r="A22" s="19"/>
      <c r="B22" s="7" t="s">
        <v>11</v>
      </c>
      <c r="C22" s="6"/>
      <c r="D22" s="6"/>
      <c r="E22" s="6"/>
      <c r="F22" s="6"/>
      <c r="G22" s="6"/>
      <c r="H22" s="6"/>
      <c r="I22" s="6"/>
      <c r="J22" s="6"/>
      <c r="K22" s="6"/>
    </row>
    <row r="23" spans="1:12" s="1" customFormat="1" ht="17.100000000000001" customHeight="1" x14ac:dyDescent="0.2">
      <c r="A23" s="4" t="s">
        <v>5</v>
      </c>
      <c r="B23" s="21" t="s">
        <v>6</v>
      </c>
      <c r="C23" s="8">
        <f>C24+C27</f>
        <v>814.69400000000007</v>
      </c>
      <c r="D23" s="8">
        <f t="shared" ref="D23:K23" si="2">D24+D27+D34</f>
        <v>814.69400000000007</v>
      </c>
      <c r="E23" s="8">
        <f t="shared" si="2"/>
        <v>170.20400000000001</v>
      </c>
      <c r="F23" s="8">
        <f t="shared" si="2"/>
        <v>48.143000000000001</v>
      </c>
      <c r="G23" s="8">
        <f t="shared" si="2"/>
        <v>155.19800000000001</v>
      </c>
      <c r="H23" s="8">
        <f t="shared" si="2"/>
        <v>64.724999999999994</v>
      </c>
      <c r="I23" s="8">
        <f t="shared" si="2"/>
        <v>201.797</v>
      </c>
      <c r="J23" s="8">
        <f t="shared" si="2"/>
        <v>47.551000000000002</v>
      </c>
      <c r="K23" s="8">
        <f t="shared" si="2"/>
        <v>127.07599999999999</v>
      </c>
      <c r="L23" s="9"/>
    </row>
    <row r="24" spans="1:12" s="3" customFormat="1" ht="17.100000000000001" customHeight="1" x14ac:dyDescent="0.2">
      <c r="A24" s="4">
        <v>1</v>
      </c>
      <c r="B24" s="21" t="s">
        <v>26</v>
      </c>
      <c r="C24" s="8">
        <f>C25+C26</f>
        <v>500.26800000000009</v>
      </c>
      <c r="D24" s="8">
        <f t="shared" ref="D24" si="3">D25+D26</f>
        <v>500.26800000000009</v>
      </c>
      <c r="E24" s="8">
        <f>E25+E26</f>
        <v>170.20400000000001</v>
      </c>
      <c r="F24" s="22"/>
      <c r="G24" s="8">
        <f t="shared" ref="G24:J24" si="4">G25+G26</f>
        <v>155.19800000000001</v>
      </c>
      <c r="H24" s="8">
        <f t="shared" si="4"/>
        <v>64.724999999999994</v>
      </c>
      <c r="I24" s="8">
        <f t="shared" si="4"/>
        <v>62.59</v>
      </c>
      <c r="J24" s="8">
        <f t="shared" si="4"/>
        <v>47.551000000000002</v>
      </c>
      <c r="K24" s="22"/>
      <c r="L24" s="30"/>
    </row>
    <row r="25" spans="1:12" s="1" customFormat="1" ht="17.100000000000001" customHeight="1" x14ac:dyDescent="0.2">
      <c r="A25" s="19"/>
      <c r="B25" s="7" t="s">
        <v>15</v>
      </c>
      <c r="C25" s="38"/>
      <c r="D25" s="38"/>
      <c r="E25" s="41"/>
      <c r="F25" s="41"/>
      <c r="G25" s="41"/>
      <c r="H25" s="41"/>
      <c r="I25" s="41"/>
      <c r="J25" s="41"/>
      <c r="K25" s="38"/>
    </row>
    <row r="26" spans="1:12" s="1" customFormat="1" ht="17.100000000000001" customHeight="1" x14ac:dyDescent="0.2">
      <c r="A26" s="19"/>
      <c r="B26" s="7" t="s">
        <v>16</v>
      </c>
      <c r="C26" s="38">
        <f>D26</f>
        <v>500.26800000000009</v>
      </c>
      <c r="D26" s="38">
        <f>SUM(E26:J26)</f>
        <v>500.26800000000009</v>
      </c>
      <c r="E26" s="41">
        <v>170.20400000000001</v>
      </c>
      <c r="F26" s="41"/>
      <c r="G26" s="41">
        <v>155.19800000000001</v>
      </c>
      <c r="H26" s="41">
        <v>64.724999999999994</v>
      </c>
      <c r="I26" s="41">
        <v>62.59</v>
      </c>
      <c r="J26" s="41">
        <v>47.551000000000002</v>
      </c>
      <c r="K26" s="6"/>
      <c r="L26" s="9"/>
    </row>
    <row r="27" spans="1:12" s="3" customFormat="1" ht="17.100000000000001" customHeight="1" x14ac:dyDescent="0.2">
      <c r="A27" s="4">
        <v>2</v>
      </c>
      <c r="B27" s="21" t="s">
        <v>27</v>
      </c>
      <c r="C27" s="8">
        <f>C28+C31</f>
        <v>314.42599999999999</v>
      </c>
      <c r="D27" s="8">
        <f t="shared" ref="D27:K27" si="5">D28+D31</f>
        <v>314.42599999999999</v>
      </c>
      <c r="E27" s="8"/>
      <c r="F27" s="8">
        <f t="shared" si="5"/>
        <v>48.143000000000001</v>
      </c>
      <c r="G27" s="8"/>
      <c r="H27" s="8"/>
      <c r="I27" s="8">
        <f t="shared" si="5"/>
        <v>139.20699999999999</v>
      </c>
      <c r="J27" s="8"/>
      <c r="K27" s="8">
        <f t="shared" si="5"/>
        <v>127.07599999999999</v>
      </c>
      <c r="L27" s="25"/>
    </row>
    <row r="28" spans="1:12" s="13" customFormat="1" ht="17.100000000000001" customHeight="1" x14ac:dyDescent="0.2">
      <c r="A28" s="10" t="s">
        <v>17</v>
      </c>
      <c r="B28" s="18" t="s">
        <v>31</v>
      </c>
      <c r="C28" s="40">
        <f>SUM(C29:C30)</f>
        <v>175.21899999999999</v>
      </c>
      <c r="D28" s="40">
        <f>SUM(E28:K28)</f>
        <v>175.21899999999999</v>
      </c>
      <c r="E28" s="12"/>
      <c r="F28" s="40">
        <f t="shared" ref="F28" si="6">SUM(F29:F30)</f>
        <v>48.143000000000001</v>
      </c>
      <c r="G28" s="12"/>
      <c r="H28" s="12"/>
      <c r="I28" s="12"/>
      <c r="J28" s="12"/>
      <c r="K28" s="40">
        <f>SUM(K29:K30)</f>
        <v>127.07599999999999</v>
      </c>
      <c r="L28" s="26"/>
    </row>
    <row r="29" spans="1:12" s="1" customFormat="1" ht="17.100000000000001" customHeight="1" x14ac:dyDescent="0.2">
      <c r="A29" s="19"/>
      <c r="B29" s="7" t="s">
        <v>13</v>
      </c>
      <c r="C29" s="38"/>
      <c r="D29" s="38"/>
      <c r="E29" s="42"/>
      <c r="F29" s="42"/>
      <c r="G29" s="42"/>
      <c r="H29" s="42"/>
      <c r="I29" s="42"/>
      <c r="J29" s="42"/>
      <c r="K29" s="41"/>
    </row>
    <row r="30" spans="1:12" s="1" customFormat="1" ht="17.100000000000001" customHeight="1" x14ac:dyDescent="0.2">
      <c r="A30" s="19"/>
      <c r="B30" s="7" t="s">
        <v>14</v>
      </c>
      <c r="C30" s="38">
        <f>D30</f>
        <v>175.21899999999999</v>
      </c>
      <c r="D30" s="38">
        <f>SUM(E30:K30)</f>
        <v>175.21899999999999</v>
      </c>
      <c r="E30" s="39"/>
      <c r="F30" s="39">
        <v>48.143000000000001</v>
      </c>
      <c r="G30" s="41"/>
      <c r="H30" s="41"/>
      <c r="I30" s="41"/>
      <c r="J30" s="41"/>
      <c r="K30" s="41">
        <v>127.07599999999999</v>
      </c>
    </row>
    <row r="31" spans="1:12" s="13" customFormat="1" ht="17.100000000000001" customHeight="1" x14ac:dyDescent="0.2">
      <c r="A31" s="10" t="s">
        <v>18</v>
      </c>
      <c r="B31" s="11" t="s">
        <v>38</v>
      </c>
      <c r="C31" s="40">
        <f>C32+C33</f>
        <v>139.20699999999999</v>
      </c>
      <c r="D31" s="40">
        <f>D32+D33</f>
        <v>139.20699999999999</v>
      </c>
      <c r="E31" s="12"/>
      <c r="F31" s="12"/>
      <c r="G31" s="12"/>
      <c r="H31" s="12"/>
      <c r="I31" s="40">
        <f>SUM(I32:I33)</f>
        <v>139.20699999999999</v>
      </c>
      <c r="J31" s="12"/>
      <c r="K31" s="12"/>
    </row>
    <row r="32" spans="1:12" s="1" customFormat="1" ht="17.100000000000001" customHeight="1" x14ac:dyDescent="0.2">
      <c r="A32" s="19"/>
      <c r="B32" s="7" t="s">
        <v>13</v>
      </c>
      <c r="C32" s="38"/>
      <c r="D32" s="38"/>
      <c r="E32" s="42"/>
      <c r="F32" s="42"/>
      <c r="G32" s="42"/>
      <c r="H32" s="42"/>
      <c r="I32" s="42"/>
      <c r="J32" s="42"/>
      <c r="K32" s="41"/>
    </row>
    <row r="33" spans="1:11" s="1" customFormat="1" ht="17.100000000000001" customHeight="1" x14ac:dyDescent="0.2">
      <c r="A33" s="19"/>
      <c r="B33" s="7" t="s">
        <v>14</v>
      </c>
      <c r="C33" s="38">
        <f>D33</f>
        <v>139.20699999999999</v>
      </c>
      <c r="D33" s="38">
        <f>SUM(E33:I33)</f>
        <v>139.20699999999999</v>
      </c>
      <c r="E33" s="39"/>
      <c r="F33" s="39"/>
      <c r="G33" s="41"/>
      <c r="H33" s="41"/>
      <c r="I33" s="39">
        <v>139.20699999999999</v>
      </c>
      <c r="J33" s="41"/>
      <c r="K33" s="41"/>
    </row>
    <row r="34" spans="1:11" s="1" customFormat="1" ht="17.100000000000001" customHeight="1" x14ac:dyDescent="0.2">
      <c r="A34" s="4">
        <v>3</v>
      </c>
      <c r="B34" s="21" t="s">
        <v>19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s="1" customFormat="1" ht="17.100000000000001" customHeight="1" x14ac:dyDescent="0.2">
      <c r="A35" s="19"/>
      <c r="B35" s="7" t="s">
        <v>20</v>
      </c>
      <c r="C35" s="6"/>
      <c r="D35" s="6"/>
      <c r="E35" s="6"/>
      <c r="F35" s="6"/>
      <c r="G35" s="22"/>
      <c r="H35" s="6"/>
      <c r="I35" s="6"/>
      <c r="J35" s="6"/>
      <c r="K35" s="6"/>
    </row>
    <row r="36" spans="1:11" s="1" customFormat="1" ht="17.100000000000001" customHeight="1" x14ac:dyDescent="0.2">
      <c r="A36" s="19"/>
      <c r="B36" s="7" t="s">
        <v>21</v>
      </c>
      <c r="C36" s="6"/>
      <c r="D36" s="6"/>
      <c r="E36" s="6"/>
      <c r="F36" s="6"/>
      <c r="G36" s="22"/>
      <c r="H36" s="6"/>
      <c r="I36" s="6"/>
      <c r="J36" s="6"/>
      <c r="K36" s="6"/>
    </row>
    <row r="37" spans="1:11" s="1" customFormat="1" x14ac:dyDescent="0.2"/>
    <row r="38" spans="1:11" s="1" customFormat="1" x14ac:dyDescent="0.2"/>
    <row r="39" spans="1:11" s="1" customFormat="1" x14ac:dyDescent="0.2"/>
    <row r="40" spans="1:11" s="1" customFormat="1" x14ac:dyDescent="0.2"/>
  </sheetData>
  <mergeCells count="10">
    <mergeCell ref="A1:K1"/>
    <mergeCell ref="A2:G2"/>
    <mergeCell ref="A3:G3"/>
    <mergeCell ref="A4:K4"/>
    <mergeCell ref="I5:K5"/>
    <mergeCell ref="A6:A7"/>
    <mergeCell ref="B6:B7"/>
    <mergeCell ref="C6:C7"/>
    <mergeCell ref="D6:D7"/>
    <mergeCell ref="E6:K6"/>
  </mergeCells>
  <pageMargins left="0.25" right="0.2" top="0.27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4BC267-CCC3-45BA-A21F-198F9A8C5BE8}"/>
</file>

<file path=customXml/itemProps2.xml><?xml version="1.0" encoding="utf-8"?>
<ds:datastoreItem xmlns:ds="http://schemas.openxmlformats.org/officeDocument/2006/customXml" ds:itemID="{40C553C5-BDDE-449F-96BC-17D14A4D0441}"/>
</file>

<file path=customXml/itemProps3.xml><?xml version="1.0" encoding="utf-8"?>
<ds:datastoreItem xmlns:ds="http://schemas.openxmlformats.org/officeDocument/2006/customXml" ds:itemID="{D84A6C9A-3771-4529-A6D0-94BA5F440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(moi)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2024-08-17T02:58:26Z</cp:lastPrinted>
  <dcterms:created xsi:type="dcterms:W3CDTF">2016-03-30T01:13:32Z</dcterms:created>
  <dcterms:modified xsi:type="dcterms:W3CDTF">2024-11-01T00:32:48Z</dcterms:modified>
</cp:coreProperties>
</file>